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is1.uke.de\dfs-k2\PROFILES-K2\srarey.V2\Desktop\"/>
    </mc:Choice>
  </mc:AlternateContent>
  <bookViews>
    <workbookView xWindow="0" yWindow="0" windowWidth="28800" windowHeight="13020"/>
  </bookViews>
  <sheets>
    <sheet name="Vorlage" sheetId="3" r:id="rId1"/>
    <sheet name="Beispieltabelle" sheetId="1" r:id="rId2"/>
    <sheet name="Anrechnungsfaktoren-Legende" sheetId="2" r:id="rId3"/>
  </sheets>
  <calcPr calcId="162913" iterate="1" iterateCount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0" i="3"/>
  <c r="H22" i="3"/>
  <c r="H21" i="3"/>
  <c r="H27" i="1"/>
  <c r="H26" i="1"/>
  <c r="H24" i="1"/>
  <c r="H23" i="1"/>
  <c r="H22" i="1"/>
  <c r="F12" i="3" l="1"/>
  <c r="F17" i="1" l="1"/>
  <c r="H17" i="1" s="1"/>
  <c r="F16" i="1"/>
  <c r="H16" i="1" s="1"/>
  <c r="F14" i="1"/>
  <c r="H14" i="1" s="1"/>
  <c r="F13" i="1"/>
  <c r="H13" i="1" s="1"/>
  <c r="F18" i="1"/>
  <c r="H18" i="1" s="1"/>
  <c r="F11" i="1" l="1"/>
  <c r="H11" i="1" s="1"/>
  <c r="F9" i="1"/>
  <c r="H9" i="1" s="1"/>
  <c r="F15" i="1"/>
  <c r="H15" i="1" s="1"/>
  <c r="F8" i="1"/>
  <c r="H8" i="1" s="1"/>
  <c r="F10" i="1"/>
  <c r="H10" i="1" s="1"/>
  <c r="H19" i="3" l="1"/>
  <c r="H18" i="3"/>
  <c r="H12" i="3"/>
  <c r="F11" i="3"/>
  <c r="H11" i="3" s="1"/>
  <c r="F10" i="3"/>
  <c r="H10" i="3" s="1"/>
  <c r="F9" i="3"/>
  <c r="H9" i="3" s="1"/>
  <c r="F13" i="3"/>
  <c r="H13" i="3" s="1"/>
  <c r="F8" i="3"/>
  <c r="H8" i="3" s="1"/>
  <c r="F7" i="3"/>
  <c r="H7" i="3" s="1"/>
  <c r="H24" i="3" s="1"/>
  <c r="F7" i="1"/>
  <c r="H7" i="1" s="1"/>
  <c r="F12" i="1"/>
  <c r="H12" i="1" s="1"/>
  <c r="H25" i="3" l="1"/>
  <c r="H29" i="1"/>
  <c r="H30" i="1" s="1"/>
</calcChain>
</file>

<file path=xl/comments1.xml><?xml version="1.0" encoding="utf-8"?>
<comments xmlns="http://schemas.openxmlformats.org/spreadsheetml/2006/main">
  <authors>
    <author>Walther, Thomas</author>
  </authors>
  <commentList>
    <comment ref="B23" authorId="0" shapeId="0">
      <text>
        <r>
          <rPr>
            <b/>
            <sz val="9"/>
            <color indexed="81"/>
            <rFont val="Segoe UI"/>
            <family val="2"/>
          </rPr>
          <t>Walther, Thomas:</t>
        </r>
        <r>
          <rPr>
            <sz val="9"/>
            <color indexed="81"/>
            <rFont val="Segoe UI"/>
            <family val="2"/>
          </rPr>
          <t xml:space="preserve">
Praktika (Medizin 1) wurde zu Praktika
</t>
        </r>
      </text>
    </comment>
  </commentList>
</comments>
</file>

<file path=xl/sharedStrings.xml><?xml version="1.0" encoding="utf-8"?>
<sst xmlns="http://schemas.openxmlformats.org/spreadsheetml/2006/main" count="161" uniqueCount="88">
  <si>
    <t>Veranstaltungsart</t>
  </si>
  <si>
    <t>Minuten</t>
  </si>
  <si>
    <t>Anrechnungsfaktor</t>
  </si>
  <si>
    <t>Gesamt</t>
  </si>
  <si>
    <t>Vorlesung</t>
  </si>
  <si>
    <r>
      <rPr>
        <b/>
        <sz val="11"/>
        <color theme="1"/>
        <rFont val="Calibri"/>
        <family val="2"/>
        <scheme val="minor"/>
      </rPr>
      <t>* Bei Studienarbeiten</t>
    </r>
    <r>
      <rPr>
        <sz val="11"/>
        <color theme="1"/>
        <rFont val="Calibri"/>
        <family val="2"/>
        <scheme val="minor"/>
      </rPr>
      <t>:</t>
    </r>
  </si>
  <si>
    <t>Lehrveranstaltungen</t>
  </si>
  <si>
    <t>Betreute Arbeiten</t>
  </si>
  <si>
    <t xml:space="preserve">Gesamtsumme </t>
  </si>
  <si>
    <t>Unterschrift Antragsteller:</t>
  </si>
  <si>
    <t xml:space="preserve">Unterschrift Lehrstuhlbeautragter/ Lehrstuhlbeauftragte: </t>
  </si>
  <si>
    <t>Lehrleistungstabelle von XXX</t>
  </si>
  <si>
    <t>Datum:</t>
  </si>
  <si>
    <t>Die Lehre in strukturierten Lehrveranstaltungen des PhD-Programms, wie z.B. methodischen Seminaren, wird vollumfänglich gem. LVVO anerkannt.</t>
  </si>
  <si>
    <t>Faktor 1</t>
  </si>
  <si>
    <t>Blockpraktika und andere Veranstaltungen, bei denen die Lehrperson nicht ständig verfügbar sein muss oder die Stud. nur beaufsichtigt</t>
  </si>
  <si>
    <t>Faktor 0,3</t>
  </si>
  <si>
    <t>Unterricht am Krankenbett, Patientendemonstrationen, Praktika</t>
  </si>
  <si>
    <t>Faktor 0,5</t>
  </si>
  <si>
    <t>Anrechnungsfaktoren für Lehrveranstaltungen (LVVO vom 21.12.04)</t>
  </si>
  <si>
    <t>Vorlesungsfreie Zeit</t>
  </si>
  <si>
    <t>Juni - Juli</t>
  </si>
  <si>
    <t>Modul</t>
  </si>
  <si>
    <t>Mai</t>
  </si>
  <si>
    <t>2nd Track</t>
  </si>
  <si>
    <t>April - Juli</t>
  </si>
  <si>
    <t>April - Mai</t>
  </si>
  <si>
    <t>Sommersemester</t>
  </si>
  <si>
    <t>März</t>
  </si>
  <si>
    <t>Januar - Februar</t>
  </si>
  <si>
    <t>Dezember</t>
  </si>
  <si>
    <t>Oktober –</t>
  </si>
  <si>
    <t>Oktober - Februar</t>
  </si>
  <si>
    <t>Wintersemester</t>
  </si>
  <si>
    <t>Modellstudiengang iMED</t>
  </si>
  <si>
    <r>
      <t xml:space="preserve">Module </t>
    </r>
    <r>
      <rPr>
        <sz val="9"/>
        <color indexed="8"/>
        <rFont val="Arial"/>
        <family val="2"/>
      </rPr>
      <t>(6 Wochen)</t>
    </r>
  </si>
  <si>
    <r>
      <t>Semester</t>
    </r>
    <r>
      <rPr>
        <sz val="9"/>
        <color indexed="8"/>
        <rFont val="Arial"/>
        <family val="2"/>
      </rPr>
      <t xml:space="preserve"> (14 Wochen)</t>
    </r>
  </si>
  <si>
    <t>Erläuterungen zur Lehrerfassung</t>
  </si>
  <si>
    <t>Anrechenbare Lehrstunden für die Betreuung von Abschlussarbeiten</t>
  </si>
  <si>
    <t>2,8 Lehrstunden</t>
  </si>
  <si>
    <t>8,4 Lehrstunden</t>
  </si>
  <si>
    <t>Anrechenbare Lehrstunden für die Betreuung von Studienarbeiten *</t>
  </si>
  <si>
    <t>5 Lehrstunden</t>
  </si>
  <si>
    <t>Lehrstunden *</t>
  </si>
  <si>
    <t>Seminar</t>
  </si>
  <si>
    <t>Blockpraktikum</t>
  </si>
  <si>
    <t>POL</t>
  </si>
  <si>
    <t>PJ Unterricht</t>
  </si>
  <si>
    <t>UaK</t>
  </si>
  <si>
    <t>Bachelorarbeit</t>
  </si>
  <si>
    <t>Masterarbeit</t>
  </si>
  <si>
    <t>6-10 Lehrstunden</t>
  </si>
  <si>
    <t>2-6 Lehrstunden</t>
  </si>
  <si>
    <t xml:space="preserve"> Lehrstunden</t>
  </si>
  <si>
    <t>Für die Betreuung einer Studienarbeit als Erstbeurteilende</t>
  </si>
  <si>
    <t>Für die Betreuung einer Studienarbeit als Zweitbeurteilende</t>
  </si>
  <si>
    <t>Für die Betreuung einer Studienarbeit als Drittbeurteilende</t>
  </si>
  <si>
    <t>Lehrstunden</t>
  </si>
  <si>
    <t>* Siehe zu den anrechenbaren Lehrstunden für die Betreuung von Studien- und Abschlussarbeiten das Tabellenblatt "Anrechnungsfaktoren-Legende"</t>
  </si>
  <si>
    <t>Gesamtsumme in LVS</t>
  </si>
  <si>
    <t>Semester</t>
  </si>
  <si>
    <t>Anrechnungsfaktoren für Lehrveranstaltungen im Rahmen des PhD-Programms (LVVO vom 21.12.04)</t>
  </si>
  <si>
    <t>Beispieltabelle für ein Semester</t>
  </si>
  <si>
    <t>Titel und Datum der Veranstaltung</t>
  </si>
  <si>
    <t>Praktikum</t>
  </si>
  <si>
    <t>Studiengang</t>
  </si>
  <si>
    <t>Erstbeurteilende, die Hochschullehrerin bzw. Hochschullehrer oder Privatdozentin bzw. Privatdozent sein müssen, können bis zu 4 Lehrstunden in Abhängigkeit vom Betreuungsaufwand an Zweitbeurteilende abtreten. In der Summe werden für Erst- und Zweitbeurteilenden zusammen 12 Lehrstunden angerechnet.</t>
  </si>
  <si>
    <t>Titel der Arbeit</t>
  </si>
  <si>
    <t>Modul/2nd Track/ Studiengang</t>
  </si>
  <si>
    <t xml:space="preserve">Art der Arbeit </t>
  </si>
  <si>
    <t>Studienarbeit, Erstbeurteilende *</t>
  </si>
  <si>
    <t>Studienarbeit, Zweitbeurteilende *</t>
  </si>
  <si>
    <t>Studienarbeit, Drittbeurteilende *</t>
  </si>
  <si>
    <t>"xxx"</t>
  </si>
  <si>
    <t>SoSe 23</t>
  </si>
  <si>
    <t>B2/iMED</t>
  </si>
  <si>
    <t>"xxx" am xxx</t>
  </si>
  <si>
    <t>E1/iMED DENT</t>
  </si>
  <si>
    <t>2nd Track "xxx"</t>
  </si>
  <si>
    <t>iMED</t>
  </si>
  <si>
    <t>iMED DENT</t>
  </si>
  <si>
    <t>B3/iMED</t>
  </si>
  <si>
    <t>Hinweise zu den konkreten Unterrichtszeiträumen (iMED) finden Sie hier</t>
  </si>
  <si>
    <t>Vorlesungen, Seminare, Kolloquien, Repetitorien, POL-Tutorien, PJ-Unterricht (strukturierte Lehrveranstaltungen)</t>
  </si>
  <si>
    <t>Hebammenwissen-schaften</t>
  </si>
  <si>
    <t>Psychologie</t>
  </si>
  <si>
    <t>Für die Betreuung einer Bachelorarbeit</t>
  </si>
  <si>
    <t>Für die Betreuung einer Masterarbeit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</si>
</sst>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6A6A6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1" fontId="0" fillId="0" borderId="11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horizontal="center" wrapText="1"/>
    </xf>
    <xf numFmtId="0" fontId="0" fillId="0" borderId="3" xfId="0" applyBorder="1"/>
    <xf numFmtId="0" fontId="0" fillId="0" borderId="28" xfId="0" applyBorder="1"/>
    <xf numFmtId="0" fontId="0" fillId="0" borderId="25" xfId="0" applyBorder="1"/>
    <xf numFmtId="0" fontId="0" fillId="0" borderId="26" xfId="0" applyBorder="1"/>
    <xf numFmtId="1" fontId="0" fillId="0" borderId="14" xfId="0" applyNumberFormat="1" applyFont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/>
    <xf numFmtId="0" fontId="3" fillId="0" borderId="0" xfId="1" applyBorder="1" applyAlignment="1">
      <alignment wrapText="1"/>
    </xf>
    <xf numFmtId="0" fontId="3" fillId="0" borderId="0" xfId="1"/>
    <xf numFmtId="0" fontId="3" fillId="0" borderId="0" xfId="1" applyBorder="1" applyAlignment="1">
      <alignment horizontal="left" wrapText="1"/>
    </xf>
    <xf numFmtId="0" fontId="3" fillId="0" borderId="13" xfId="1" applyBorder="1" applyAlignment="1">
      <alignment wrapText="1"/>
    </xf>
    <xf numFmtId="0" fontId="3" fillId="0" borderId="0" xfId="1" applyBorder="1" applyAlignment="1">
      <alignment horizontal="center" wrapText="1"/>
    </xf>
    <xf numFmtId="0" fontId="10" fillId="3" borderId="29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7" fillId="0" borderId="13" xfId="1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0" fillId="2" borderId="14" xfId="0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wrapText="1"/>
    </xf>
    <xf numFmtId="0" fontId="5" fillId="0" borderId="39" xfId="0" applyFont="1" applyBorder="1" applyAlignment="1">
      <alignment vertical="center" wrapText="1"/>
    </xf>
    <xf numFmtId="1" fontId="0" fillId="0" borderId="39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1" fillId="0" borderId="0" xfId="1" applyFont="1" applyBorder="1" applyAlignment="1">
      <alignment wrapText="1"/>
    </xf>
    <xf numFmtId="0" fontId="3" fillId="0" borderId="0" xfId="1" applyAlignment="1">
      <alignment vertical="center" wrapText="1"/>
    </xf>
    <xf numFmtId="0" fontId="3" fillId="0" borderId="13" xfId="1" applyBorder="1"/>
    <xf numFmtId="0" fontId="3" fillId="0" borderId="30" xfId="1" applyBorder="1"/>
    <xf numFmtId="0" fontId="3" fillId="0" borderId="10" xfId="1" applyBorder="1"/>
    <xf numFmtId="164" fontId="0" fillId="0" borderId="37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2" fontId="2" fillId="2" borderId="17" xfId="0" applyNumberFormat="1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2" fontId="2" fillId="2" borderId="43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39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17" fillId="0" borderId="13" xfId="1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3" fillId="0" borderId="13" xfId="1" applyBorder="1" applyAlignment="1">
      <alignment vertical="center" wrapText="1"/>
    </xf>
    <xf numFmtId="0" fontId="17" fillId="0" borderId="11" xfId="1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23" xfId="0" applyBorder="1" applyAlignment="1"/>
    <xf numFmtId="0" fontId="0" fillId="0" borderId="22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3" fillId="0" borderId="30" xfId="1" applyBorder="1" applyAlignment="1">
      <alignment horizontal="left" wrapText="1"/>
    </xf>
    <xf numFmtId="0" fontId="3" fillId="0" borderId="10" xfId="1" applyBorder="1" applyAlignment="1">
      <alignment horizontal="left" wrapText="1"/>
    </xf>
    <xf numFmtId="0" fontId="2" fillId="0" borderId="13" xfId="1" applyFont="1" applyBorder="1" applyAlignment="1">
      <alignment horizontal="left" wrapText="1"/>
    </xf>
    <xf numFmtId="0" fontId="3" fillId="3" borderId="32" xfId="1" applyFill="1" applyBorder="1" applyAlignment="1">
      <alignment vertical="top" wrapText="1"/>
    </xf>
    <xf numFmtId="0" fontId="3" fillId="3" borderId="29" xfId="1" applyFill="1" applyBorder="1" applyAlignment="1">
      <alignment vertical="top" wrapText="1"/>
    </xf>
    <xf numFmtId="0" fontId="10" fillId="0" borderId="2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32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9" fillId="0" borderId="31" xfId="1" applyFont="1" applyBorder="1" applyAlignment="1">
      <alignment vertical="center" wrapText="1"/>
    </xf>
    <xf numFmtId="0" fontId="11" fillId="3" borderId="31" xfId="1" applyFont="1" applyFill="1" applyBorder="1" applyAlignment="1">
      <alignment vertical="center" wrapText="1"/>
    </xf>
    <xf numFmtId="0" fontId="11" fillId="3" borderId="34" xfId="1" applyFont="1" applyFill="1" applyBorder="1" applyAlignment="1">
      <alignment vertical="center" wrapText="1"/>
    </xf>
    <xf numFmtId="0" fontId="11" fillId="3" borderId="32" xfId="1" applyFont="1" applyFill="1" applyBorder="1" applyAlignment="1">
      <alignment vertical="center" wrapText="1"/>
    </xf>
    <xf numFmtId="0" fontId="11" fillId="3" borderId="29" xfId="1" applyFont="1" applyFill="1" applyBorder="1" applyAlignment="1">
      <alignment vertical="center" wrapText="1"/>
    </xf>
    <xf numFmtId="0" fontId="12" fillId="3" borderId="4" xfId="1" applyFont="1" applyFill="1" applyBorder="1" applyAlignment="1">
      <alignment vertical="center" wrapText="1"/>
    </xf>
    <xf numFmtId="0" fontId="12" fillId="3" borderId="28" xfId="1" applyFont="1" applyFill="1" applyBorder="1" applyAlignment="1">
      <alignment vertical="center" wrapText="1"/>
    </xf>
    <xf numFmtId="0" fontId="3" fillId="0" borderId="13" xfId="1" applyBorder="1" applyAlignment="1">
      <alignment horizontal="left" vertical="center" wrapText="1"/>
    </xf>
    <xf numFmtId="0" fontId="3" fillId="0" borderId="30" xfId="1" applyBorder="1" applyAlignment="1">
      <alignment horizontal="left" vertical="center" wrapText="1"/>
    </xf>
    <xf numFmtId="0" fontId="3" fillId="0" borderId="10" xfId="1" applyBorder="1" applyAlignment="1">
      <alignment horizontal="left" vertical="center" wrapText="1"/>
    </xf>
    <xf numFmtId="0" fontId="16" fillId="0" borderId="11" xfId="1" applyFont="1" applyBorder="1" applyAlignment="1">
      <alignment horizontal="left" wrapText="1"/>
    </xf>
    <xf numFmtId="0" fontId="17" fillId="0" borderId="11" xfId="1" applyFont="1" applyBorder="1" applyAlignment="1">
      <alignment horizontal="left" wrapText="1"/>
    </xf>
    <xf numFmtId="0" fontId="17" fillId="0" borderId="13" xfId="1" applyFont="1" applyBorder="1" applyAlignment="1">
      <alignment horizontal="left" vertical="center" wrapText="1"/>
    </xf>
    <xf numFmtId="0" fontId="17" fillId="0" borderId="30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0" fontId="10" fillId="3" borderId="36" xfId="1" applyFont="1" applyFill="1" applyBorder="1" applyAlignment="1">
      <alignment horizontal="center" vertical="center" wrapText="1"/>
    </xf>
    <xf numFmtId="0" fontId="10" fillId="3" borderId="27" xfId="1" applyFont="1" applyFill="1" applyBorder="1" applyAlignment="1">
      <alignment horizontal="center" vertical="center" wrapText="1"/>
    </xf>
    <xf numFmtId="0" fontId="8" fillId="0" borderId="0" xfId="2" applyAlignment="1" applyProtection="1">
      <alignment vertical="center" wrapText="1"/>
    </xf>
    <xf numFmtId="0" fontId="17" fillId="0" borderId="10" xfId="1" applyFont="1" applyBorder="1" applyAlignment="1">
      <alignment horizontal="left" wrapText="1"/>
    </xf>
    <xf numFmtId="0" fontId="16" fillId="0" borderId="13" xfId="1" applyFont="1" applyBorder="1" applyAlignment="1">
      <alignment horizontal="left" wrapText="1"/>
    </xf>
    <xf numFmtId="0" fontId="16" fillId="0" borderId="30" xfId="1" applyFont="1" applyBorder="1" applyAlignment="1">
      <alignment horizontal="left" wrapText="1"/>
    </xf>
    <xf numFmtId="0" fontId="16" fillId="0" borderId="10" xfId="1" applyFont="1" applyBorder="1" applyAlignment="1">
      <alignment horizontal="left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ke.de/studium-lehre/modellstudiengang-medizin-imed/studiengangorganisation/index.html" TargetMode="External"/><Relationship Id="rId1" Type="http://schemas.openxmlformats.org/officeDocument/2006/relationships/hyperlink" Target="http://www.uke.de/studierende/index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zoomScaleNormal="100" workbookViewId="0"/>
  </sheetViews>
  <sheetFormatPr baseColWidth="10" defaultRowHeight="15" x14ac:dyDescent="0.25"/>
  <cols>
    <col min="1" max="1" width="10.140625" customWidth="1"/>
    <col min="2" max="2" width="19.5703125" customWidth="1"/>
    <col min="3" max="3" width="47.85546875" customWidth="1"/>
    <col min="4" max="4" width="33.140625" customWidth="1"/>
    <col min="5" max="5" width="17.140625" customWidth="1"/>
    <col min="6" max="6" width="17.7109375" customWidth="1"/>
    <col min="7" max="7" width="18" customWidth="1"/>
    <col min="8" max="8" width="7.85546875" bestFit="1" customWidth="1"/>
    <col min="13" max="15" width="23.7109375" customWidth="1"/>
    <col min="16" max="18" width="15.7109375" customWidth="1"/>
  </cols>
  <sheetData>
    <row r="2" spans="1:12" ht="15.75" x14ac:dyDescent="0.25">
      <c r="C2" s="110" t="s">
        <v>11</v>
      </c>
      <c r="D2" s="110"/>
      <c r="E2" s="110"/>
      <c r="F2" s="110"/>
    </row>
    <row r="3" spans="1:12" x14ac:dyDescent="0.25">
      <c r="E3" s="27"/>
      <c r="F3" s="27"/>
      <c r="G3" s="115" t="s">
        <v>12</v>
      </c>
      <c r="H3" s="115"/>
    </row>
    <row r="4" spans="1:12" ht="21" customHeight="1" x14ac:dyDescent="0.25">
      <c r="A4" s="17" t="s">
        <v>6</v>
      </c>
      <c r="B4" s="17"/>
    </row>
    <row r="5" spans="1:12" ht="21" customHeight="1" thickBot="1" x14ac:dyDescent="0.3"/>
    <row r="6" spans="1:12" ht="32.1" customHeight="1" thickBot="1" x14ac:dyDescent="0.3">
      <c r="A6" s="16" t="s">
        <v>60</v>
      </c>
      <c r="B6" s="16" t="s">
        <v>68</v>
      </c>
      <c r="C6" s="13" t="s">
        <v>63</v>
      </c>
      <c r="D6" s="14" t="s">
        <v>0</v>
      </c>
      <c r="E6" s="15" t="s">
        <v>1</v>
      </c>
      <c r="F6" s="15" t="s">
        <v>53</v>
      </c>
      <c r="G6" s="15" t="s">
        <v>2</v>
      </c>
      <c r="H6" s="13" t="s">
        <v>3</v>
      </c>
    </row>
    <row r="7" spans="1:12" ht="20.100000000000001" customHeight="1" x14ac:dyDescent="0.25">
      <c r="A7" s="116"/>
      <c r="B7" s="82"/>
      <c r="C7" s="8"/>
      <c r="D7" s="9" t="s">
        <v>4</v>
      </c>
      <c r="E7" s="9"/>
      <c r="F7" s="10">
        <f t="shared" ref="F7:F13" si="0">E7/45</f>
        <v>0</v>
      </c>
      <c r="G7" s="11">
        <v>1</v>
      </c>
      <c r="H7" s="12">
        <f t="shared" ref="H7:H13" si="1">F7*G7</f>
        <v>0</v>
      </c>
    </row>
    <row r="8" spans="1:12" ht="20.100000000000001" customHeight="1" x14ac:dyDescent="0.25">
      <c r="A8" s="117"/>
      <c r="B8" s="80"/>
      <c r="C8" s="47"/>
      <c r="D8" s="6" t="s">
        <v>44</v>
      </c>
      <c r="E8" s="48"/>
      <c r="F8" s="49">
        <f t="shared" si="0"/>
        <v>0</v>
      </c>
      <c r="G8" s="50">
        <v>1</v>
      </c>
      <c r="H8" s="2">
        <f t="shared" si="1"/>
        <v>0</v>
      </c>
    </row>
    <row r="9" spans="1:12" ht="20.100000000000001" customHeight="1" x14ac:dyDescent="0.25">
      <c r="A9" s="117"/>
      <c r="B9" s="80"/>
      <c r="C9" s="47"/>
      <c r="D9" s="43" t="s">
        <v>46</v>
      </c>
      <c r="E9" s="43"/>
      <c r="F9" s="44">
        <f t="shared" si="0"/>
        <v>0</v>
      </c>
      <c r="G9" s="45">
        <v>1</v>
      </c>
      <c r="H9" s="46">
        <f t="shared" si="1"/>
        <v>0</v>
      </c>
    </row>
    <row r="10" spans="1:12" ht="20.100000000000001" customHeight="1" x14ac:dyDescent="0.25">
      <c r="A10" s="117"/>
      <c r="B10" s="80"/>
      <c r="C10" s="47"/>
      <c r="D10" s="43" t="s">
        <v>47</v>
      </c>
      <c r="E10" s="43"/>
      <c r="F10" s="44">
        <f t="shared" si="0"/>
        <v>0</v>
      </c>
      <c r="G10" s="45">
        <v>1</v>
      </c>
      <c r="H10" s="46">
        <f t="shared" si="1"/>
        <v>0</v>
      </c>
    </row>
    <row r="11" spans="1:12" ht="20.100000000000001" customHeight="1" x14ac:dyDescent="0.25">
      <c r="A11" s="117"/>
      <c r="B11" s="80"/>
      <c r="C11" s="47"/>
      <c r="D11" s="43" t="s">
        <v>48</v>
      </c>
      <c r="E11" s="43"/>
      <c r="F11" s="44">
        <f t="shared" si="0"/>
        <v>0</v>
      </c>
      <c r="G11" s="45">
        <v>0.5</v>
      </c>
      <c r="H11" s="46">
        <f t="shared" si="1"/>
        <v>0</v>
      </c>
      <c r="L11" s="83"/>
    </row>
    <row r="12" spans="1:12" ht="20.100000000000001" customHeight="1" x14ac:dyDescent="0.25">
      <c r="A12" s="117"/>
      <c r="B12" s="80"/>
      <c r="C12" s="107"/>
      <c r="D12" s="43" t="s">
        <v>64</v>
      </c>
      <c r="E12" s="43"/>
      <c r="F12" s="44">
        <f t="shared" si="0"/>
        <v>0</v>
      </c>
      <c r="G12" s="45">
        <v>0.5</v>
      </c>
      <c r="H12" s="46">
        <f t="shared" si="1"/>
        <v>0</v>
      </c>
    </row>
    <row r="13" spans="1:12" ht="20.100000000000001" customHeight="1" thickBot="1" x14ac:dyDescent="0.3">
      <c r="A13" s="118"/>
      <c r="B13" s="81"/>
      <c r="C13" s="91"/>
      <c r="D13" s="51" t="s">
        <v>45</v>
      </c>
      <c r="E13" s="51"/>
      <c r="F13" s="52">
        <f t="shared" si="0"/>
        <v>0</v>
      </c>
      <c r="G13" s="53">
        <v>0.3</v>
      </c>
      <c r="H13" s="54">
        <f t="shared" si="1"/>
        <v>0</v>
      </c>
    </row>
    <row r="15" spans="1:12" ht="15.75" x14ac:dyDescent="0.25">
      <c r="A15" s="18" t="s">
        <v>7</v>
      </c>
      <c r="B15" s="18"/>
    </row>
    <row r="16" spans="1:12" ht="15.75" thickBot="1" x14ac:dyDescent="0.3"/>
    <row r="17" spans="1:11" ht="32.1" customHeight="1" thickBot="1" x14ac:dyDescent="0.3">
      <c r="A17" s="76" t="s">
        <v>60</v>
      </c>
      <c r="B17" s="16" t="s">
        <v>65</v>
      </c>
      <c r="C17" s="62" t="s">
        <v>67</v>
      </c>
      <c r="D17" s="124" t="s">
        <v>69</v>
      </c>
      <c r="E17" s="125"/>
      <c r="F17" s="41" t="s">
        <v>43</v>
      </c>
      <c r="G17" s="60" t="s">
        <v>2</v>
      </c>
      <c r="H17" s="61" t="s">
        <v>3</v>
      </c>
    </row>
    <row r="18" spans="1:11" ht="20.100000000000001" customHeight="1" x14ac:dyDescent="0.25">
      <c r="A18" s="119"/>
      <c r="B18" s="84"/>
      <c r="C18" s="55"/>
      <c r="D18" s="126" t="s">
        <v>70</v>
      </c>
      <c r="E18" s="127"/>
      <c r="F18" s="56">
        <v>0</v>
      </c>
      <c r="G18" s="57">
        <v>1</v>
      </c>
      <c r="H18" s="58">
        <f>F18</f>
        <v>0</v>
      </c>
    </row>
    <row r="19" spans="1:11" ht="20.100000000000001" customHeight="1" x14ac:dyDescent="0.25">
      <c r="A19" s="119"/>
      <c r="B19" s="85"/>
      <c r="C19" s="5"/>
      <c r="D19" s="128" t="s">
        <v>71</v>
      </c>
      <c r="E19" s="129"/>
      <c r="F19" s="19">
        <v>0</v>
      </c>
      <c r="G19" s="1">
        <v>1</v>
      </c>
      <c r="H19" s="58">
        <f t="shared" ref="H19" si="2">F19</f>
        <v>0</v>
      </c>
    </row>
    <row r="20" spans="1:11" ht="20.100000000000001" customHeight="1" thickBot="1" x14ac:dyDescent="0.3">
      <c r="A20" s="119"/>
      <c r="B20" s="86"/>
      <c r="C20" s="7"/>
      <c r="D20" s="130" t="s">
        <v>72</v>
      </c>
      <c r="E20" s="131"/>
      <c r="F20" s="26">
        <v>0</v>
      </c>
      <c r="G20" s="3">
        <v>1</v>
      </c>
      <c r="H20" s="4">
        <f>F20</f>
        <v>0</v>
      </c>
    </row>
    <row r="21" spans="1:11" ht="20.100000000000001" customHeight="1" thickBot="1" x14ac:dyDescent="0.3">
      <c r="A21" s="119"/>
      <c r="B21" s="60"/>
      <c r="C21" s="40"/>
      <c r="D21" s="132" t="s">
        <v>49</v>
      </c>
      <c r="E21" s="133"/>
      <c r="F21" s="109">
        <v>0</v>
      </c>
      <c r="G21" s="42">
        <v>1</v>
      </c>
      <c r="H21" s="4">
        <f>F21</f>
        <v>0</v>
      </c>
    </row>
    <row r="22" spans="1:11" ht="20.100000000000001" customHeight="1" thickBot="1" x14ac:dyDescent="0.3">
      <c r="A22" s="120"/>
      <c r="B22" s="79"/>
      <c r="C22" s="40"/>
      <c r="D22" s="134" t="s">
        <v>50</v>
      </c>
      <c r="E22" s="135"/>
      <c r="F22" s="109">
        <v>0</v>
      </c>
      <c r="G22" s="42">
        <v>1</v>
      </c>
      <c r="H22" s="4">
        <f>F22</f>
        <v>0</v>
      </c>
    </row>
    <row r="23" spans="1:11" ht="15.75" thickBot="1" x14ac:dyDescent="0.3"/>
    <row r="24" spans="1:11" ht="20.100000000000001" customHeight="1" thickBot="1" x14ac:dyDescent="0.3">
      <c r="G24" s="89" t="s">
        <v>8</v>
      </c>
      <c r="H24" s="90">
        <f>SUM(H7:H13,H18:H22)</f>
        <v>0</v>
      </c>
    </row>
    <row r="25" spans="1:11" ht="27" thickBot="1" x14ac:dyDescent="0.3">
      <c r="G25" s="87" t="s">
        <v>59</v>
      </c>
      <c r="H25" s="88">
        <f>H24/14</f>
        <v>0</v>
      </c>
    </row>
    <row r="26" spans="1:11" x14ac:dyDescent="0.25">
      <c r="G26" s="72"/>
      <c r="H26" s="73"/>
    </row>
    <row r="27" spans="1:11" x14ac:dyDescent="0.25">
      <c r="A27" s="65"/>
      <c r="B27" s="65"/>
      <c r="C27" s="65"/>
      <c r="D27" s="65"/>
      <c r="E27" s="65"/>
      <c r="F27" s="65"/>
      <c r="G27" s="74"/>
      <c r="H27" s="75"/>
    </row>
    <row r="28" spans="1:11" x14ac:dyDescent="0.25">
      <c r="A28" s="121" t="s">
        <v>58</v>
      </c>
      <c r="B28" s="122"/>
      <c r="C28" s="122"/>
      <c r="D28" s="122"/>
      <c r="E28" s="122"/>
      <c r="F28" s="122"/>
      <c r="G28" s="123"/>
      <c r="I28" s="63"/>
    </row>
    <row r="29" spans="1:11" x14ac:dyDescent="0.25">
      <c r="I29" s="63"/>
      <c r="J29" s="63"/>
      <c r="K29" s="63"/>
    </row>
    <row r="30" spans="1:11" ht="15.75" thickBot="1" x14ac:dyDescent="0.3">
      <c r="I30" s="64"/>
      <c r="J30" s="64"/>
      <c r="K30" s="63"/>
    </row>
    <row r="31" spans="1:11" x14ac:dyDescent="0.25">
      <c r="A31" s="111" t="s">
        <v>9</v>
      </c>
      <c r="B31" s="112"/>
      <c r="C31" s="112"/>
      <c r="D31" s="112"/>
      <c r="E31" s="112"/>
      <c r="F31" s="112"/>
      <c r="G31" s="22"/>
      <c r="H31" s="23"/>
      <c r="I31" s="64"/>
      <c r="J31" s="64"/>
      <c r="K31" s="63"/>
    </row>
    <row r="32" spans="1:11" ht="15.75" thickBot="1" x14ac:dyDescent="0.3">
      <c r="A32" s="113" t="s">
        <v>10</v>
      </c>
      <c r="B32" s="114"/>
      <c r="C32" s="114"/>
      <c r="D32" s="114"/>
      <c r="E32" s="114"/>
      <c r="F32" s="114"/>
      <c r="G32" s="24"/>
      <c r="H32" s="25"/>
      <c r="I32" s="64"/>
      <c r="J32" s="64"/>
      <c r="K32" s="63"/>
    </row>
    <row r="33" spans="1:11" x14ac:dyDescent="0.25">
      <c r="A33" s="63"/>
      <c r="B33" s="63"/>
      <c r="C33" s="63"/>
      <c r="D33" s="63"/>
      <c r="E33" s="63"/>
      <c r="F33" s="64"/>
      <c r="G33" s="64"/>
      <c r="H33" s="64"/>
      <c r="I33" s="64"/>
      <c r="J33" s="64"/>
      <c r="K33" s="63"/>
    </row>
    <row r="34" spans="1:11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3"/>
    </row>
    <row r="35" spans="1:1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1" x14ac:dyDescent="0.25">
      <c r="A36" s="63"/>
      <c r="B36" s="63"/>
      <c r="C36" s="63"/>
      <c r="D36" s="63"/>
      <c r="E36" s="63"/>
      <c r="F36" s="64"/>
      <c r="G36" s="64"/>
      <c r="H36" s="64"/>
      <c r="I36" s="64"/>
      <c r="J36" s="64"/>
    </row>
    <row r="37" spans="1:11" x14ac:dyDescent="0.25">
      <c r="A37" s="63"/>
      <c r="B37" s="63"/>
      <c r="C37" s="63"/>
      <c r="D37" s="63"/>
      <c r="E37" s="63"/>
      <c r="F37" s="64"/>
      <c r="G37" s="64"/>
      <c r="H37" s="64"/>
      <c r="I37" s="64"/>
      <c r="J37" s="64"/>
    </row>
    <row r="38" spans="1:11" ht="15.75" customHeight="1" x14ac:dyDescent="0.25"/>
  </sheetData>
  <mergeCells count="13">
    <mergeCell ref="C2:F2"/>
    <mergeCell ref="A31:F31"/>
    <mergeCell ref="A32:F32"/>
    <mergeCell ref="G3:H3"/>
    <mergeCell ref="A7:A13"/>
    <mergeCell ref="A18:A22"/>
    <mergeCell ref="A28:G28"/>
    <mergeCell ref="D17:E17"/>
    <mergeCell ref="D18:E18"/>
    <mergeCell ref="D19:E19"/>
    <mergeCell ref="D20:E20"/>
    <mergeCell ref="D21:E21"/>
    <mergeCell ref="D22:E22"/>
  </mergeCells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3"/>
  <sheetViews>
    <sheetView topLeftCell="A4" workbookViewId="0">
      <selection activeCell="A4" sqref="A4"/>
    </sheetView>
  </sheetViews>
  <sheetFormatPr baseColWidth="10" defaultRowHeight="15" x14ac:dyDescent="0.25"/>
  <cols>
    <col min="1" max="1" width="10.5703125" customWidth="1"/>
    <col min="2" max="2" width="18" customWidth="1"/>
    <col min="3" max="3" width="33.140625" customWidth="1"/>
    <col min="4" max="4" width="34.140625" customWidth="1"/>
    <col min="5" max="5" width="18.85546875" customWidth="1"/>
    <col min="6" max="6" width="18.85546875" bestFit="1" customWidth="1"/>
    <col min="7" max="7" width="18" customWidth="1"/>
    <col min="8" max="8" width="7.85546875" bestFit="1" customWidth="1"/>
    <col min="13" max="15" width="23.7109375" customWidth="1"/>
    <col min="16" max="18" width="15.7109375" customWidth="1"/>
  </cols>
  <sheetData>
    <row r="2" spans="1:8" ht="15.75" x14ac:dyDescent="0.25">
      <c r="D2" s="28" t="s">
        <v>62</v>
      </c>
      <c r="E2" s="28"/>
    </row>
    <row r="3" spans="1:8" x14ac:dyDescent="0.25">
      <c r="E3" s="27"/>
      <c r="F3" s="27"/>
      <c r="G3" s="115" t="s">
        <v>12</v>
      </c>
      <c r="H3" s="115"/>
    </row>
    <row r="4" spans="1:8" ht="21" customHeight="1" x14ac:dyDescent="0.25">
      <c r="A4" s="17" t="s">
        <v>6</v>
      </c>
      <c r="B4" s="17"/>
    </row>
    <row r="5" spans="1:8" ht="21" customHeight="1" thickBot="1" x14ac:dyDescent="0.3"/>
    <row r="6" spans="1:8" ht="37.5" customHeight="1" thickBot="1" x14ac:dyDescent="0.3">
      <c r="A6" s="16" t="s">
        <v>60</v>
      </c>
      <c r="B6" s="16" t="s">
        <v>68</v>
      </c>
      <c r="C6" s="16" t="s">
        <v>63</v>
      </c>
      <c r="D6" s="59" t="s">
        <v>0</v>
      </c>
      <c r="E6" s="62" t="s">
        <v>1</v>
      </c>
      <c r="F6" s="62" t="s">
        <v>57</v>
      </c>
      <c r="G6" s="62" t="s">
        <v>2</v>
      </c>
      <c r="H6" s="16" t="s">
        <v>3</v>
      </c>
    </row>
    <row r="7" spans="1:8" ht="20.100000000000001" customHeight="1" x14ac:dyDescent="0.25">
      <c r="A7" s="140" t="s">
        <v>74</v>
      </c>
      <c r="B7" s="82" t="s">
        <v>75</v>
      </c>
      <c r="C7" s="94" t="s">
        <v>76</v>
      </c>
      <c r="D7" s="95" t="s">
        <v>4</v>
      </c>
      <c r="E7" s="95">
        <v>90</v>
      </c>
      <c r="F7" s="96">
        <f t="shared" ref="F7:F12" si="0">E7/45</f>
        <v>2</v>
      </c>
      <c r="G7" s="97">
        <v>1</v>
      </c>
      <c r="H7" s="96">
        <f t="shared" ref="H7:H12" si="1">F7*G7</f>
        <v>2</v>
      </c>
    </row>
    <row r="8" spans="1:8" ht="20.100000000000001" customHeight="1" x14ac:dyDescent="0.25">
      <c r="A8" s="141"/>
      <c r="B8" s="82" t="s">
        <v>81</v>
      </c>
      <c r="C8" s="94" t="s">
        <v>76</v>
      </c>
      <c r="D8" s="48" t="s">
        <v>4</v>
      </c>
      <c r="E8" s="48">
        <v>90</v>
      </c>
      <c r="F8" s="49">
        <f t="shared" si="0"/>
        <v>2</v>
      </c>
      <c r="G8" s="50">
        <v>1</v>
      </c>
      <c r="H8" s="49">
        <f t="shared" si="1"/>
        <v>2</v>
      </c>
    </row>
    <row r="9" spans="1:8" ht="20.100000000000001" customHeight="1" x14ac:dyDescent="0.25">
      <c r="A9" s="141"/>
      <c r="B9" s="80" t="s">
        <v>77</v>
      </c>
      <c r="C9" s="94" t="s">
        <v>76</v>
      </c>
      <c r="D9" s="48" t="s">
        <v>4</v>
      </c>
      <c r="E9" s="48">
        <v>90</v>
      </c>
      <c r="F9" s="49">
        <f t="shared" si="0"/>
        <v>2</v>
      </c>
      <c r="G9" s="50">
        <v>1</v>
      </c>
      <c r="H9" s="49">
        <f t="shared" si="1"/>
        <v>2</v>
      </c>
    </row>
    <row r="10" spans="1:8" ht="20.100000000000001" customHeight="1" x14ac:dyDescent="0.25">
      <c r="A10" s="141"/>
      <c r="B10" s="80" t="s">
        <v>78</v>
      </c>
      <c r="C10" s="94" t="s">
        <v>76</v>
      </c>
      <c r="D10" s="48" t="s">
        <v>4</v>
      </c>
      <c r="E10" s="48">
        <v>90</v>
      </c>
      <c r="F10" s="49">
        <f t="shared" si="0"/>
        <v>2</v>
      </c>
      <c r="G10" s="50">
        <v>1</v>
      </c>
      <c r="H10" s="49">
        <f t="shared" si="1"/>
        <v>2</v>
      </c>
    </row>
    <row r="11" spans="1:8" ht="20.100000000000001" customHeight="1" x14ac:dyDescent="0.25">
      <c r="A11" s="141"/>
      <c r="B11" s="82" t="s">
        <v>75</v>
      </c>
      <c r="C11" s="94" t="s">
        <v>76</v>
      </c>
      <c r="D11" s="6" t="s">
        <v>44</v>
      </c>
      <c r="E11" s="48">
        <v>90</v>
      </c>
      <c r="F11" s="49">
        <f t="shared" si="0"/>
        <v>2</v>
      </c>
      <c r="G11" s="50">
        <v>1</v>
      </c>
      <c r="H11" s="49">
        <f t="shared" si="1"/>
        <v>2</v>
      </c>
    </row>
    <row r="12" spans="1:8" ht="20.100000000000001" customHeight="1" x14ac:dyDescent="0.25">
      <c r="A12" s="141"/>
      <c r="B12" s="82" t="s">
        <v>81</v>
      </c>
      <c r="C12" s="94" t="s">
        <v>76</v>
      </c>
      <c r="D12" s="6" t="s">
        <v>44</v>
      </c>
      <c r="E12" s="48">
        <v>90</v>
      </c>
      <c r="F12" s="49">
        <f t="shared" si="0"/>
        <v>2</v>
      </c>
      <c r="G12" s="50">
        <v>1</v>
      </c>
      <c r="H12" s="49">
        <f t="shared" si="1"/>
        <v>2</v>
      </c>
    </row>
    <row r="13" spans="1:8" ht="20.100000000000001" customHeight="1" x14ac:dyDescent="0.25">
      <c r="A13" s="141"/>
      <c r="B13" s="80" t="s">
        <v>77</v>
      </c>
      <c r="C13" s="94" t="s">
        <v>76</v>
      </c>
      <c r="D13" s="6" t="s">
        <v>44</v>
      </c>
      <c r="E13" s="48">
        <v>90</v>
      </c>
      <c r="F13" s="49">
        <f t="shared" ref="F13:F14" si="2">E13/45</f>
        <v>2</v>
      </c>
      <c r="G13" s="50">
        <v>1</v>
      </c>
      <c r="H13" s="49">
        <f t="shared" ref="H13:H14" si="3">F13*G13</f>
        <v>2</v>
      </c>
    </row>
    <row r="14" spans="1:8" ht="20.100000000000001" customHeight="1" x14ac:dyDescent="0.25">
      <c r="A14" s="141"/>
      <c r="B14" s="80" t="s">
        <v>78</v>
      </c>
      <c r="C14" s="94" t="s">
        <v>76</v>
      </c>
      <c r="D14" s="6" t="s">
        <v>44</v>
      </c>
      <c r="E14" s="48">
        <v>90</v>
      </c>
      <c r="F14" s="49">
        <f t="shared" si="2"/>
        <v>2</v>
      </c>
      <c r="G14" s="50">
        <v>1</v>
      </c>
      <c r="H14" s="49">
        <f t="shared" si="3"/>
        <v>2</v>
      </c>
    </row>
    <row r="15" spans="1:8" ht="20.100000000000001" customHeight="1" x14ac:dyDescent="0.25">
      <c r="A15" s="141"/>
      <c r="B15" s="82" t="s">
        <v>75</v>
      </c>
      <c r="C15" s="94" t="s">
        <v>76</v>
      </c>
      <c r="D15" s="6" t="s">
        <v>48</v>
      </c>
      <c r="E15" s="48">
        <v>120</v>
      </c>
      <c r="F15" s="49">
        <f>E15/45</f>
        <v>2.6666666666666665</v>
      </c>
      <c r="G15" s="50">
        <v>0.5</v>
      </c>
      <c r="H15" s="49">
        <f>F15*G15</f>
        <v>1.3333333333333333</v>
      </c>
    </row>
    <row r="16" spans="1:8" ht="20.100000000000001" customHeight="1" x14ac:dyDescent="0.25">
      <c r="A16" s="141"/>
      <c r="B16" s="82" t="s">
        <v>81</v>
      </c>
      <c r="C16" s="94" t="s">
        <v>76</v>
      </c>
      <c r="D16" s="6" t="s">
        <v>48</v>
      </c>
      <c r="E16" s="48">
        <v>120</v>
      </c>
      <c r="F16" s="49">
        <f>E16/45</f>
        <v>2.6666666666666665</v>
      </c>
      <c r="G16" s="50">
        <v>0.5</v>
      </c>
      <c r="H16" s="49">
        <f>F16*G16</f>
        <v>1.3333333333333333</v>
      </c>
    </row>
    <row r="17" spans="1:13" ht="20.100000000000001" customHeight="1" x14ac:dyDescent="0.25">
      <c r="A17" s="141"/>
      <c r="B17" s="82" t="s">
        <v>81</v>
      </c>
      <c r="C17" s="94" t="s">
        <v>76</v>
      </c>
      <c r="D17" s="6" t="s">
        <v>48</v>
      </c>
      <c r="E17" s="48">
        <v>120</v>
      </c>
      <c r="F17" s="49">
        <f>E17/45</f>
        <v>2.6666666666666665</v>
      </c>
      <c r="G17" s="50">
        <v>0.5</v>
      </c>
      <c r="H17" s="49">
        <f>F17*G17</f>
        <v>1.3333333333333333</v>
      </c>
    </row>
    <row r="18" spans="1:13" ht="20.100000000000001" customHeight="1" thickBot="1" x14ac:dyDescent="0.3">
      <c r="A18" s="142"/>
      <c r="B18" s="81" t="s">
        <v>81</v>
      </c>
      <c r="C18" s="91" t="s">
        <v>76</v>
      </c>
      <c r="D18" s="92" t="s">
        <v>45</v>
      </c>
      <c r="E18" s="92">
        <v>120</v>
      </c>
      <c r="F18" s="93">
        <f>E18/45</f>
        <v>2.6666666666666665</v>
      </c>
      <c r="G18" s="92">
        <v>0.3</v>
      </c>
      <c r="H18" s="92">
        <f>F18*G18</f>
        <v>0.79999999999999993</v>
      </c>
    </row>
    <row r="19" spans="1:13" ht="30.75" customHeight="1" x14ac:dyDescent="0.25">
      <c r="A19" s="18" t="s">
        <v>7</v>
      </c>
      <c r="B19" s="18"/>
    </row>
    <row r="20" spans="1:13" ht="15.75" thickBot="1" x14ac:dyDescent="0.3"/>
    <row r="21" spans="1:13" ht="29.25" customHeight="1" thickBot="1" x14ac:dyDescent="0.3">
      <c r="A21" s="76" t="s">
        <v>60</v>
      </c>
      <c r="B21" s="16" t="s">
        <v>65</v>
      </c>
      <c r="C21" s="62" t="s">
        <v>67</v>
      </c>
      <c r="D21" s="124" t="s">
        <v>69</v>
      </c>
      <c r="E21" s="125"/>
      <c r="F21" s="41" t="s">
        <v>43</v>
      </c>
      <c r="G21" s="60" t="s">
        <v>2</v>
      </c>
      <c r="H21" s="61" t="s">
        <v>3</v>
      </c>
    </row>
    <row r="22" spans="1:13" ht="20.100000000000001" customHeight="1" x14ac:dyDescent="0.25">
      <c r="A22" s="119" t="s">
        <v>74</v>
      </c>
      <c r="B22" s="84"/>
      <c r="C22" s="55"/>
      <c r="D22" s="126" t="s">
        <v>70</v>
      </c>
      <c r="E22" s="127"/>
      <c r="F22" s="56">
        <v>0</v>
      </c>
      <c r="G22" s="57">
        <v>1</v>
      </c>
      <c r="H22" s="58">
        <f>F22</f>
        <v>0</v>
      </c>
      <c r="J22" s="71"/>
    </row>
    <row r="23" spans="1:13" ht="20.100000000000001" customHeight="1" x14ac:dyDescent="0.25">
      <c r="A23" s="119"/>
      <c r="B23" s="85" t="s">
        <v>79</v>
      </c>
      <c r="C23" s="5" t="s">
        <v>73</v>
      </c>
      <c r="D23" s="128" t="s">
        <v>71</v>
      </c>
      <c r="E23" s="129"/>
      <c r="F23" s="19">
        <v>6</v>
      </c>
      <c r="G23" s="1">
        <v>1</v>
      </c>
      <c r="H23" s="58">
        <f t="shared" ref="H23" si="4">F23</f>
        <v>6</v>
      </c>
      <c r="J23" s="71"/>
    </row>
    <row r="24" spans="1:13" ht="20.100000000000001" customHeight="1" x14ac:dyDescent="0.25">
      <c r="A24" s="119"/>
      <c r="B24" s="108" t="s">
        <v>80</v>
      </c>
      <c r="C24" s="5" t="s">
        <v>73</v>
      </c>
      <c r="D24" s="128" t="s">
        <v>71</v>
      </c>
      <c r="E24" s="129"/>
      <c r="F24" s="19">
        <v>2</v>
      </c>
      <c r="G24" s="1">
        <v>1</v>
      </c>
      <c r="H24" s="58">
        <f t="shared" ref="H24" si="5">F24</f>
        <v>2</v>
      </c>
      <c r="J24" s="71"/>
    </row>
    <row r="25" spans="1:13" ht="20.100000000000001" customHeight="1" thickBot="1" x14ac:dyDescent="0.3">
      <c r="A25" s="119"/>
      <c r="B25" s="86"/>
      <c r="C25" s="7"/>
      <c r="D25" s="130" t="s">
        <v>72</v>
      </c>
      <c r="E25" s="131"/>
      <c r="F25" s="26">
        <v>0</v>
      </c>
      <c r="G25" s="3">
        <v>1</v>
      </c>
      <c r="H25" s="4">
        <f>F25</f>
        <v>0</v>
      </c>
    </row>
    <row r="26" spans="1:13" ht="30.75" thickBot="1" x14ac:dyDescent="0.3">
      <c r="A26" s="119"/>
      <c r="B26" s="60" t="s">
        <v>84</v>
      </c>
      <c r="C26" s="40" t="s">
        <v>73</v>
      </c>
      <c r="D26" s="132" t="s">
        <v>49</v>
      </c>
      <c r="E26" s="133"/>
      <c r="F26" s="70">
        <v>2.8</v>
      </c>
      <c r="G26" s="42">
        <v>1</v>
      </c>
      <c r="H26" s="4">
        <f>F26</f>
        <v>2.8</v>
      </c>
    </row>
    <row r="27" spans="1:13" ht="20.100000000000001" customHeight="1" thickBot="1" x14ac:dyDescent="0.3">
      <c r="A27" s="120"/>
      <c r="B27" s="79" t="s">
        <v>85</v>
      </c>
      <c r="C27" s="40" t="s">
        <v>73</v>
      </c>
      <c r="D27" s="134" t="s">
        <v>50</v>
      </c>
      <c r="E27" s="135"/>
      <c r="F27" s="70">
        <v>8.4</v>
      </c>
      <c r="G27" s="42">
        <v>1</v>
      </c>
      <c r="H27" s="4">
        <f>F27</f>
        <v>8.4</v>
      </c>
    </row>
    <row r="28" spans="1:13" ht="15.75" thickBot="1" x14ac:dyDescent="0.3"/>
    <row r="29" spans="1:13" ht="15.75" customHeight="1" x14ac:dyDescent="0.25">
      <c r="G29" s="20" t="s">
        <v>8</v>
      </c>
      <c r="H29" s="21">
        <f>SUM(H7:H18,H22:H27)</f>
        <v>40</v>
      </c>
    </row>
    <row r="30" spans="1:13" ht="27" thickBot="1" x14ac:dyDescent="0.3">
      <c r="G30" s="77" t="s">
        <v>59</v>
      </c>
      <c r="H30" s="78">
        <f>H29/14</f>
        <v>2.8571428571428572</v>
      </c>
      <c r="K30" s="71"/>
      <c r="L30" s="71"/>
      <c r="M30" s="71"/>
    </row>
    <row r="31" spans="1:13" x14ac:dyDescent="0.25">
      <c r="G31" s="72"/>
      <c r="H31" s="73"/>
    </row>
    <row r="32" spans="1:13" x14ac:dyDescent="0.25">
      <c r="G32" s="71"/>
      <c r="H32" s="71"/>
    </row>
    <row r="33" spans="1:8" x14ac:dyDescent="0.25">
      <c r="A33" s="121" t="s">
        <v>58</v>
      </c>
      <c r="B33" s="122"/>
      <c r="C33" s="122"/>
      <c r="D33" s="122"/>
      <c r="E33" s="122"/>
      <c r="F33" s="122"/>
      <c r="G33" s="123"/>
    </row>
    <row r="35" spans="1:8" ht="15.75" thickBot="1" x14ac:dyDescent="0.3"/>
    <row r="36" spans="1:8" s="104" customFormat="1" ht="30" customHeight="1" x14ac:dyDescent="0.25">
      <c r="A36" s="138" t="s">
        <v>9</v>
      </c>
      <c r="B36" s="139"/>
      <c r="C36" s="139"/>
      <c r="D36" s="139"/>
      <c r="E36" s="139"/>
      <c r="F36" s="139"/>
      <c r="G36" s="102"/>
      <c r="H36" s="103"/>
    </row>
    <row r="37" spans="1:8" s="104" customFormat="1" ht="30" customHeight="1" thickBot="1" x14ac:dyDescent="0.3">
      <c r="A37" s="136" t="s">
        <v>10</v>
      </c>
      <c r="B37" s="137"/>
      <c r="C37" s="137"/>
      <c r="D37" s="137"/>
      <c r="E37" s="137"/>
      <c r="F37" s="137"/>
      <c r="G37" s="105"/>
      <c r="H37" s="106"/>
    </row>
    <row r="43" spans="1:8" ht="15.75" customHeight="1" x14ac:dyDescent="0.25"/>
    <row r="52" spans="8:8" x14ac:dyDescent="0.25">
      <c r="H52" s="39"/>
    </row>
    <row r="53" spans="8:8" x14ac:dyDescent="0.25">
      <c r="H53" s="39"/>
    </row>
  </sheetData>
  <mergeCells count="13">
    <mergeCell ref="A37:F37"/>
    <mergeCell ref="A36:F36"/>
    <mergeCell ref="A33:G33"/>
    <mergeCell ref="G3:H3"/>
    <mergeCell ref="A22:A27"/>
    <mergeCell ref="D21:E21"/>
    <mergeCell ref="D22:E22"/>
    <mergeCell ref="D23:E23"/>
    <mergeCell ref="D25:E25"/>
    <mergeCell ref="D26:E26"/>
    <mergeCell ref="D27:E27"/>
    <mergeCell ref="D24:E24"/>
    <mergeCell ref="A7:A18"/>
  </mergeCells>
  <pageMargins left="0.7" right="0.7" top="0.78740157499999996" bottom="0.78740157499999996" header="0.3" footer="0.3"/>
  <pageSetup paperSize="9" scale="6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</sheetPr>
  <dimension ref="A1:G40"/>
  <sheetViews>
    <sheetView workbookViewId="0">
      <selection activeCell="B31" sqref="B31:F31"/>
    </sheetView>
  </sheetViews>
  <sheetFormatPr baseColWidth="10" defaultRowHeight="12.75" x14ac:dyDescent="0.2"/>
  <cols>
    <col min="1" max="3" width="23.7109375" style="29" customWidth="1"/>
    <col min="4" max="6" width="15.7109375" style="29" customWidth="1"/>
    <col min="7" max="16384" width="11.42578125" style="29"/>
  </cols>
  <sheetData>
    <row r="1" spans="1:6" ht="15.75" x14ac:dyDescent="0.25">
      <c r="A1" s="143" t="s">
        <v>37</v>
      </c>
      <c r="B1" s="143"/>
      <c r="C1" s="143"/>
      <c r="D1" s="143"/>
      <c r="E1" s="143"/>
      <c r="F1" s="143"/>
    </row>
    <row r="2" spans="1:6" ht="14.25" customHeight="1" x14ac:dyDescent="0.2">
      <c r="B2" s="33"/>
      <c r="C2" s="33"/>
      <c r="D2" s="33"/>
      <c r="E2" s="33"/>
      <c r="F2" s="33"/>
    </row>
    <row r="3" spans="1:6" ht="14.25" customHeight="1" thickBot="1" x14ac:dyDescent="0.25">
      <c r="B3" s="33"/>
      <c r="C3" s="33"/>
      <c r="D3" s="33"/>
      <c r="E3" s="33"/>
      <c r="F3" s="33"/>
    </row>
    <row r="4" spans="1:6" ht="12.75" customHeight="1" x14ac:dyDescent="0.2">
      <c r="A4" s="161" t="s">
        <v>36</v>
      </c>
      <c r="B4" s="162"/>
      <c r="C4" s="161" t="s">
        <v>35</v>
      </c>
      <c r="D4" s="162"/>
      <c r="E4" s="156"/>
    </row>
    <row r="5" spans="1:6" x14ac:dyDescent="0.2">
      <c r="A5" s="157"/>
      <c r="B5" s="158"/>
      <c r="C5" s="157" t="s">
        <v>34</v>
      </c>
      <c r="D5" s="158"/>
      <c r="E5" s="156"/>
    </row>
    <row r="6" spans="1:6" ht="13.5" thickBot="1" x14ac:dyDescent="0.25">
      <c r="A6" s="159"/>
      <c r="B6" s="160"/>
      <c r="C6" s="147"/>
      <c r="D6" s="148"/>
      <c r="E6" s="156"/>
    </row>
    <row r="7" spans="1:6" x14ac:dyDescent="0.2">
      <c r="A7" s="149" t="s">
        <v>33</v>
      </c>
      <c r="B7" s="149" t="s">
        <v>32</v>
      </c>
      <c r="C7" s="149" t="s">
        <v>22</v>
      </c>
      <c r="D7" s="37" t="s">
        <v>31</v>
      </c>
      <c r="E7" s="156"/>
    </row>
    <row r="8" spans="1:6" ht="13.5" thickBot="1" x14ac:dyDescent="0.25">
      <c r="A8" s="150"/>
      <c r="B8" s="150"/>
      <c r="C8" s="151"/>
      <c r="D8" s="36" t="s">
        <v>30</v>
      </c>
      <c r="E8" s="156"/>
    </row>
    <row r="9" spans="1:6" ht="13.5" thickBot="1" x14ac:dyDescent="0.25">
      <c r="A9" s="150"/>
      <c r="B9" s="150"/>
      <c r="C9" s="36" t="s">
        <v>24</v>
      </c>
      <c r="D9" s="36" t="s">
        <v>30</v>
      </c>
      <c r="E9" s="35"/>
    </row>
    <row r="10" spans="1:6" ht="13.5" thickBot="1" x14ac:dyDescent="0.25">
      <c r="A10" s="150"/>
      <c r="B10" s="151"/>
      <c r="C10" s="36" t="s">
        <v>22</v>
      </c>
      <c r="D10" s="36" t="s">
        <v>29</v>
      </c>
      <c r="E10" s="35"/>
    </row>
    <row r="11" spans="1:6" ht="13.5" thickBot="1" x14ac:dyDescent="0.25">
      <c r="A11" s="151"/>
      <c r="B11" s="171" t="s">
        <v>20</v>
      </c>
      <c r="C11" s="172"/>
      <c r="D11" s="34" t="s">
        <v>28</v>
      </c>
      <c r="E11" s="35"/>
    </row>
    <row r="12" spans="1:6" ht="13.5" thickBot="1" x14ac:dyDescent="0.25">
      <c r="A12" s="149" t="s">
        <v>27</v>
      </c>
      <c r="B12" s="149" t="s">
        <v>25</v>
      </c>
      <c r="C12" s="36" t="s">
        <v>22</v>
      </c>
      <c r="D12" s="36" t="s">
        <v>26</v>
      </c>
      <c r="E12" s="35"/>
    </row>
    <row r="13" spans="1:6" ht="13.5" thickBot="1" x14ac:dyDescent="0.25">
      <c r="A13" s="150"/>
      <c r="B13" s="150"/>
      <c r="C13" s="36" t="s">
        <v>24</v>
      </c>
      <c r="D13" s="36" t="s">
        <v>23</v>
      </c>
      <c r="E13" s="35"/>
    </row>
    <row r="14" spans="1:6" ht="13.5" thickBot="1" x14ac:dyDescent="0.25">
      <c r="A14" s="150"/>
      <c r="B14" s="151"/>
      <c r="C14" s="36" t="s">
        <v>22</v>
      </c>
      <c r="D14" s="36" t="s">
        <v>21</v>
      </c>
      <c r="E14" s="35"/>
    </row>
    <row r="15" spans="1:6" ht="15" customHeight="1" x14ac:dyDescent="0.2">
      <c r="A15" s="150"/>
      <c r="B15" s="152" t="s">
        <v>20</v>
      </c>
      <c r="C15" s="153"/>
      <c r="D15" s="153"/>
      <c r="E15" s="156"/>
    </row>
    <row r="16" spans="1:6" ht="15.75" customHeight="1" thickBot="1" x14ac:dyDescent="0.25">
      <c r="A16" s="151"/>
      <c r="B16" s="154"/>
      <c r="C16" s="155"/>
      <c r="D16" s="155"/>
      <c r="E16" s="156"/>
    </row>
    <row r="17" spans="1:7" ht="12.75" customHeight="1" x14ac:dyDescent="0.2">
      <c r="A17" s="173" t="s">
        <v>82</v>
      </c>
      <c r="B17" s="173"/>
      <c r="C17" s="173"/>
      <c r="D17" s="173"/>
      <c r="E17" s="173"/>
      <c r="F17" s="173"/>
      <c r="G17" s="173"/>
    </row>
    <row r="18" spans="1:7" ht="14.25" customHeight="1" x14ac:dyDescent="0.2">
      <c r="B18" s="33"/>
      <c r="C18" s="33"/>
      <c r="D18" s="33"/>
      <c r="E18" s="33"/>
      <c r="F18" s="33"/>
    </row>
    <row r="19" spans="1:7" x14ac:dyDescent="0.2">
      <c r="B19" s="33"/>
      <c r="C19" s="33"/>
      <c r="D19" s="33"/>
      <c r="E19" s="33"/>
      <c r="F19" s="33"/>
    </row>
    <row r="20" spans="1:7" x14ac:dyDescent="0.2">
      <c r="B20" s="33"/>
      <c r="C20" s="33"/>
      <c r="D20" s="33"/>
      <c r="E20" s="33"/>
      <c r="F20" s="33"/>
    </row>
    <row r="21" spans="1:7" x14ac:dyDescent="0.2">
      <c r="A21" s="146" t="s">
        <v>19</v>
      </c>
      <c r="B21" s="144"/>
      <c r="C21" s="144"/>
      <c r="D21" s="144"/>
      <c r="E21" s="144"/>
      <c r="F21" s="145"/>
    </row>
    <row r="22" spans="1:7" x14ac:dyDescent="0.2">
      <c r="A22" s="32" t="s">
        <v>14</v>
      </c>
      <c r="B22" s="144" t="s">
        <v>83</v>
      </c>
      <c r="C22" s="144"/>
      <c r="D22" s="144"/>
      <c r="E22" s="144"/>
      <c r="F22" s="145"/>
    </row>
    <row r="23" spans="1:7" x14ac:dyDescent="0.2">
      <c r="A23" s="32" t="s">
        <v>18</v>
      </c>
      <c r="B23" s="144" t="s">
        <v>17</v>
      </c>
      <c r="C23" s="144"/>
      <c r="D23" s="144"/>
      <c r="E23" s="144"/>
      <c r="F23" s="145"/>
    </row>
    <row r="24" spans="1:7" s="99" customFormat="1" ht="26.1" customHeight="1" x14ac:dyDescent="0.25">
      <c r="A24" s="100" t="s">
        <v>16</v>
      </c>
      <c r="B24" s="164" t="s">
        <v>15</v>
      </c>
      <c r="C24" s="164"/>
      <c r="D24" s="164"/>
      <c r="E24" s="164"/>
      <c r="F24" s="165"/>
    </row>
    <row r="26" spans="1:7" x14ac:dyDescent="0.2">
      <c r="A26" s="166" t="s">
        <v>61</v>
      </c>
      <c r="B26" s="167"/>
      <c r="C26" s="167"/>
      <c r="D26" s="167"/>
      <c r="E26" s="167"/>
      <c r="F26" s="167"/>
    </row>
    <row r="27" spans="1:7" s="99" customFormat="1" ht="26.1" customHeight="1" x14ac:dyDescent="0.25">
      <c r="A27" s="101" t="s">
        <v>14</v>
      </c>
      <c r="B27" s="168" t="s">
        <v>13</v>
      </c>
      <c r="C27" s="169"/>
      <c r="D27" s="169"/>
      <c r="E27" s="169"/>
      <c r="F27" s="170"/>
    </row>
    <row r="29" spans="1:7" x14ac:dyDescent="0.2">
      <c r="A29" s="146" t="s">
        <v>38</v>
      </c>
      <c r="B29" s="144"/>
      <c r="C29" s="144"/>
      <c r="D29" s="144"/>
      <c r="E29" s="144"/>
      <c r="F29" s="145"/>
    </row>
    <row r="30" spans="1:7" ht="12.75" customHeight="1" x14ac:dyDescent="0.2">
      <c r="A30" s="38" t="s">
        <v>39</v>
      </c>
      <c r="B30" s="144" t="s">
        <v>86</v>
      </c>
      <c r="C30" s="144"/>
      <c r="D30" s="144"/>
      <c r="E30" s="144"/>
      <c r="F30" s="145"/>
    </row>
    <row r="31" spans="1:7" x14ac:dyDescent="0.2">
      <c r="A31" s="38" t="s">
        <v>40</v>
      </c>
      <c r="B31" s="144" t="s">
        <v>87</v>
      </c>
      <c r="C31" s="144"/>
      <c r="D31" s="144"/>
      <c r="E31" s="144"/>
      <c r="F31" s="145"/>
    </row>
    <row r="32" spans="1:7" x14ac:dyDescent="0.2">
      <c r="B32" s="31"/>
      <c r="C32" s="31"/>
      <c r="D32" s="31"/>
      <c r="E32" s="31"/>
      <c r="F32" s="31"/>
    </row>
    <row r="33" spans="1:7" x14ac:dyDescent="0.2">
      <c r="A33" s="175" t="s">
        <v>41</v>
      </c>
      <c r="B33" s="176"/>
      <c r="C33" s="176"/>
      <c r="D33" s="176"/>
      <c r="E33" s="176"/>
      <c r="F33" s="177"/>
    </row>
    <row r="34" spans="1:7" s="99" customFormat="1" ht="12.75" customHeight="1" x14ac:dyDescent="0.25">
      <c r="A34" s="98" t="s">
        <v>51</v>
      </c>
      <c r="B34" s="169" t="s">
        <v>54</v>
      </c>
      <c r="C34" s="169"/>
      <c r="D34" s="169"/>
      <c r="E34" s="169"/>
      <c r="F34" s="170"/>
    </row>
    <row r="35" spans="1:7" s="99" customFormat="1" ht="12.75" customHeight="1" x14ac:dyDescent="0.25">
      <c r="A35" s="98" t="s">
        <v>52</v>
      </c>
      <c r="B35" s="169" t="s">
        <v>55</v>
      </c>
      <c r="C35" s="169"/>
      <c r="D35" s="169"/>
      <c r="E35" s="169"/>
      <c r="F35" s="170"/>
    </row>
    <row r="36" spans="1:7" x14ac:dyDescent="0.2">
      <c r="A36" s="38" t="s">
        <v>42</v>
      </c>
      <c r="B36" s="174" t="s">
        <v>56</v>
      </c>
      <c r="C36" s="167"/>
      <c r="D36" s="167"/>
      <c r="E36" s="167"/>
      <c r="F36" s="167"/>
    </row>
    <row r="38" spans="1:7" ht="15" x14ac:dyDescent="0.25">
      <c r="A38" s="67" t="s">
        <v>5</v>
      </c>
      <c r="B38" s="68"/>
      <c r="C38" s="68"/>
      <c r="D38" s="68"/>
      <c r="E38" s="68"/>
      <c r="F38" s="69"/>
      <c r="G38" s="30"/>
    </row>
    <row r="39" spans="1:7" ht="47.25" customHeight="1" x14ac:dyDescent="0.2">
      <c r="A39" s="163" t="s">
        <v>66</v>
      </c>
      <c r="B39" s="164"/>
      <c r="C39" s="164"/>
      <c r="D39" s="164"/>
      <c r="E39" s="164"/>
      <c r="F39" s="165"/>
      <c r="G39" s="66"/>
    </row>
    <row r="40" spans="1:7" ht="15.75" customHeight="1" x14ac:dyDescent="0.2">
      <c r="A40" s="66"/>
      <c r="B40" s="66"/>
      <c r="C40" s="66"/>
      <c r="D40" s="66"/>
      <c r="E40" s="66"/>
      <c r="F40" s="66"/>
      <c r="G40" s="66"/>
    </row>
  </sheetData>
  <mergeCells count="32">
    <mergeCell ref="E7:E8"/>
    <mergeCell ref="B11:C11"/>
    <mergeCell ref="A17:G17"/>
    <mergeCell ref="E15:E16"/>
    <mergeCell ref="B36:F36"/>
    <mergeCell ref="B34:F34"/>
    <mergeCell ref="B35:F35"/>
    <mergeCell ref="A33:F33"/>
    <mergeCell ref="A39:F39"/>
    <mergeCell ref="A29:F29"/>
    <mergeCell ref="A12:A16"/>
    <mergeCell ref="B31:F31"/>
    <mergeCell ref="B24:F24"/>
    <mergeCell ref="A26:F26"/>
    <mergeCell ref="B27:F27"/>
    <mergeCell ref="B30:F30"/>
    <mergeCell ref="A1:F1"/>
    <mergeCell ref="B22:F22"/>
    <mergeCell ref="B23:F23"/>
    <mergeCell ref="A21:F21"/>
    <mergeCell ref="C6:D6"/>
    <mergeCell ref="B12:B14"/>
    <mergeCell ref="A7:A11"/>
    <mergeCell ref="B7:B10"/>
    <mergeCell ref="C7:C8"/>
    <mergeCell ref="B15:D16"/>
    <mergeCell ref="E4:E6"/>
    <mergeCell ref="A5:B5"/>
    <mergeCell ref="C5:D5"/>
    <mergeCell ref="A6:B6"/>
    <mergeCell ref="A4:B4"/>
    <mergeCell ref="C4:D4"/>
  </mergeCells>
  <hyperlinks>
    <hyperlink ref="A17" r:id="rId1" display="http://www.uke.de/studierende/index/"/>
    <hyperlink ref="A17:G17" r:id="rId2" display="Hinweise zu den konkreten Unterrichtszeiträumen befinden sich unter www.uke.de/studierende/index/ "/>
  </hyperlinks>
  <pageMargins left="0.78740157480314965" right="0.78740157480314965" top="0.98425196850393704" bottom="0.98425196850393704" header="0.51181102362204722" footer="0.51181102362204722"/>
  <pageSetup paperSize="9" scale="80" orientation="landscape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Vorlage</vt:lpstr>
      <vt:lpstr>Beispieltabelle</vt:lpstr>
      <vt:lpstr>Anrechnungsfaktoren-Legende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Walther, Thomas</dc:creator>
  <cp:lastModifiedBy>Rarey, Sabine</cp:lastModifiedBy>
  <cp:lastPrinted>2023-05-11T09:06:01Z</cp:lastPrinted>
  <dcterms:created xsi:type="dcterms:W3CDTF">2017-03-03T09:31:24Z</dcterms:created>
  <dcterms:modified xsi:type="dcterms:W3CDTF">2023-05-12T09:21:39Z</dcterms:modified>
</cp:coreProperties>
</file>